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<sst xmlns="http://schemas.openxmlformats.org/spreadsheetml/2006/main" count="75" uniqueCount="72">
  <si>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Line Item</t>
  </si>
  <si>
    <t>GOVERNMENTAL</t>
  </si>
  <si>
    <t>City</t>
  </si>
  <si>
    <t>CCF</t>
  </si>
  <si>
    <t>TOTAL: GOVERNMENTAL</t>
  </si>
  <si>
    <t>OTHER SOURCES</t>
  </si>
  <si>
    <t>Contributions</t>
  </si>
  <si>
    <t>Foundations/Grants</t>
  </si>
  <si>
    <t>Special Events/Sales</t>
  </si>
  <si>
    <t>Program Fees/Dues</t>
  </si>
  <si>
    <t>Investment Income</t>
  </si>
  <si>
    <t>TOTAL: OTHER SOURCES</t>
  </si>
  <si>
    <t>UNITED WAY SOURCES</t>
  </si>
  <si>
    <t>United Way of Benton County</t>
  </si>
  <si>
    <t>TOTAL: UNITED WAY</t>
  </si>
  <si>
    <t>TOTAL REVENUE</t>
  </si>
  <si>
    <t>EXPENDITURES</t>
  </si>
  <si>
    <t>PERSONNEL</t>
  </si>
  <si>
    <t>Total Gross Salaries</t>
  </si>
  <si>
    <t>Benefits</t>
  </si>
  <si>
    <t>Payroll Taxes, Etc.</t>
  </si>
  <si>
    <t>TOTAL: PERSONNEL</t>
  </si>
  <si>
    <t>OCCUPANCY</t>
  </si>
  <si>
    <t>Utilities</t>
  </si>
  <si>
    <t>TOTAL: OCCUPANCY</t>
  </si>
  <si>
    <t>MATERIALS &amp; SERVICES</t>
  </si>
  <si>
    <t>Professional Fees</t>
  </si>
  <si>
    <t>Postage &amp; Shipping</t>
  </si>
  <si>
    <t>Office/Misc Supplies</t>
  </si>
  <si>
    <t>Repairs &amp; Maintenance</t>
  </si>
  <si>
    <t>Equipment Purchases</t>
  </si>
  <si>
    <t>Printing &amp; Publications</t>
  </si>
  <si>
    <t>Mileage/Transportation</t>
  </si>
  <si>
    <t>Training/Conferences</t>
  </si>
  <si>
    <t>Volunteer Expense</t>
  </si>
  <si>
    <t>Advertising/Promotion</t>
  </si>
  <si>
    <t>Insurance</t>
  </si>
  <si>
    <t>TOTAL: MATERIALS &amp; SERVICES</t>
  </si>
  <si>
    <t>TOTAL EXPENSES</t>
  </si>
  <si>
    <t>SURPLUS/(DEFICIT)</t>
  </si>
  <si>
    <t>Other United Ways (Designations)</t>
  </si>
  <si>
    <t>Agency PYAC</t>
  </si>
  <si>
    <t>Sponsorships</t>
  </si>
  <si>
    <t>Proposed</t>
  </si>
  <si>
    <t>REVENUES (Carry overs from previous year)</t>
  </si>
  <si>
    <t>Childcare Snacks &amp; Trips</t>
  </si>
  <si>
    <t>Scholarships/Debit Write-Off</t>
  </si>
  <si>
    <t>Rent/Mortgage/Taxs</t>
  </si>
  <si>
    <t>Telephone/Internet</t>
  </si>
  <si>
    <t xml:space="preserve">Other (fundraising expense &amp; refunds): </t>
  </si>
  <si>
    <t xml:space="preserve">Other </t>
  </si>
  <si>
    <t>Jan 1 - Dec 31</t>
  </si>
  <si>
    <t>Actual</t>
  </si>
  <si>
    <t>Jan 1-Dec 31</t>
  </si>
  <si>
    <t>2021 EOY</t>
  </si>
  <si>
    <t>2020 EOY</t>
  </si>
  <si>
    <t>2022 EOY</t>
  </si>
  <si>
    <t>Jan 1- Dec 31</t>
  </si>
  <si>
    <t>A</t>
  </si>
  <si>
    <t xml:space="preserve">Budget </t>
  </si>
  <si>
    <t>Notes</t>
  </si>
  <si>
    <t>Attached</t>
  </si>
  <si>
    <t>B</t>
  </si>
  <si>
    <t>C</t>
  </si>
  <si>
    <t>D</t>
  </si>
  <si>
    <t>E</t>
  </si>
  <si>
    <t>F</t>
  </si>
  <si>
    <t>G</t>
  </si>
  <si>
    <t>H</t>
  </si>
  <si>
    <t>I</t>
  </si>
  <si>
    <t>Year 2023</t>
  </si>
  <si>
    <t>2023 Proposed 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</si>
</sst>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1" xfId="42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0" fontId="1" fillId="0" borderId="14" xfId="0" applyFont="1" applyBorder="1" applyAlignment="1">
      <alignment/>
    </xf>
    <xf numFmtId="44" fontId="1" fillId="0" borderId="15" xfId="44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4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4" fontId="1" fillId="0" borderId="18" xfId="44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43" fontId="1" fillId="0" borderId="22" xfId="42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3" fontId="1" fillId="0" borderId="24" xfId="42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3" fontId="1" fillId="33" borderId="22" xfId="42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3" fontId="1" fillId="33" borderId="0" xfId="42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34" borderId="28" xfId="42" applyFont="1" applyFill="1" applyBorder="1" applyAlignment="1">
      <alignment/>
    </xf>
    <xf numFmtId="0" fontId="1" fillId="0" borderId="24" xfId="0" applyFont="1" applyBorder="1" applyAlignment="1">
      <alignment/>
    </xf>
    <xf numFmtId="43" fontId="1" fillId="0" borderId="29" xfId="42" applyFont="1" applyBorder="1" applyAlignment="1">
      <alignment/>
    </xf>
    <xf numFmtId="43" fontId="1" fillId="0" borderId="30" xfId="42" applyFont="1" applyBorder="1" applyAlignment="1">
      <alignment/>
    </xf>
    <xf numFmtId="0" fontId="1" fillId="0" borderId="22" xfId="0" applyFont="1" applyBorder="1" applyAlignment="1">
      <alignment/>
    </xf>
    <xf numFmtId="43" fontId="1" fillId="34" borderId="31" xfId="42" applyFont="1" applyFill="1" applyBorder="1" applyAlignment="1">
      <alignment/>
    </xf>
    <xf numFmtId="0" fontId="2" fillId="0" borderId="23" xfId="0" applyFont="1" applyBorder="1" applyAlignment="1">
      <alignment/>
    </xf>
    <xf numFmtId="44" fontId="1" fillId="0" borderId="29" xfId="44" applyFont="1" applyBorder="1" applyAlignment="1">
      <alignment/>
    </xf>
    <xf numFmtId="43" fontId="1" fillId="0" borderId="0" xfId="42" applyFont="1" applyAlignment="1">
      <alignment/>
    </xf>
    <xf numFmtId="43" fontId="1" fillId="0" borderId="11" xfId="42" applyFont="1" applyFill="1" applyBorder="1" applyAlignment="1">
      <alignment/>
    </xf>
    <xf numFmtId="43" fontId="1" fillId="0" borderId="30" xfId="42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0" borderId="32" xfId="0" applyFont="1" applyBorder="1" applyAlignment="1">
      <alignment/>
    </xf>
    <xf numFmtId="0" fontId="4" fillId="33" borderId="0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29" xfId="42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35" borderId="11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L42" sqref="L42"/>
    </sheetView>
  </sheetViews>
  <sheetFormatPr defaultColWidth="8.88671875" defaultRowHeight="15"/>
  <cols>
    <col min="1" max="2" width="2.10546875" style="1" customWidth="1"/>
    <col min="3" max="3" width="24.21484375" style="1" customWidth="1"/>
    <col min="4" max="6" width="11.3359375" style="40" customWidth="1"/>
    <col min="7" max="7" width="11.21484375" style="40" customWidth="1"/>
    <col min="8" max="8" width="6.99609375" style="53" customWidth="1"/>
    <col min="9" max="16384" width="8.88671875" style="1" customWidth="1"/>
  </cols>
  <sheetData>
    <row r="1" spans="1:7" ht="12.75">
      <c r="A1" s="54" t="s">
        <v>71</v>
      </c>
      <c r="B1" s="54"/>
      <c r="C1" s="54"/>
      <c r="D1" s="54"/>
      <c r="E1" s="54"/>
      <c r="F1" s="54"/>
      <c r="G1" s="54"/>
    </row>
    <row r="2" spans="1:8" ht="12.75">
      <c r="A2" s="15"/>
      <c r="B2" s="27"/>
      <c r="C2" s="16" t="s">
        <v>41</v>
      </c>
      <c r="D2" s="17" t="s">
        <v>55</v>
      </c>
      <c r="E2" s="17" t="s">
        <v>54</v>
      </c>
      <c r="F2" s="17" t="s">
        <v>56</v>
      </c>
      <c r="G2" s="17" t="s">
        <v>70</v>
      </c>
      <c r="H2" s="53" t="s">
        <v>59</v>
      </c>
    </row>
    <row r="3" spans="1:8" ht="12.75">
      <c r="A3" s="15"/>
      <c r="B3" s="27"/>
      <c r="C3" s="16"/>
      <c r="D3" s="17" t="s">
        <v>53</v>
      </c>
      <c r="E3" s="17" t="s">
        <v>51</v>
      </c>
      <c r="F3" s="17" t="s">
        <v>57</v>
      </c>
      <c r="G3" s="17" t="s">
        <v>51</v>
      </c>
      <c r="H3" s="53" t="s">
        <v>60</v>
      </c>
    </row>
    <row r="4" spans="1:8" ht="12.75">
      <c r="A4" s="18"/>
      <c r="B4" s="44"/>
      <c r="C4" s="19" t="s">
        <v>0</v>
      </c>
      <c r="D4" s="20" t="s">
        <v>52</v>
      </c>
      <c r="E4" s="20" t="s">
        <v>52</v>
      </c>
      <c r="F4" s="20" t="s">
        <v>52</v>
      </c>
      <c r="G4" s="20" t="s">
        <v>43</v>
      </c>
      <c r="H4" s="53" t="s">
        <v>61</v>
      </c>
    </row>
    <row r="5" spans="1:7" ht="13.5" thickBot="1">
      <c r="A5" s="43" t="s">
        <v>44</v>
      </c>
      <c r="B5" s="45"/>
      <c r="C5" s="21"/>
      <c r="D5" s="22"/>
      <c r="E5" s="22"/>
      <c r="F5" s="22"/>
      <c r="G5" s="22"/>
    </row>
    <row r="6" spans="1:7" ht="12.75">
      <c r="A6" s="23" t="s">
        <v>1</v>
      </c>
      <c r="B6" s="6"/>
      <c r="C6" s="2"/>
      <c r="D6" s="24"/>
      <c r="E6" s="24"/>
      <c r="F6" s="24"/>
      <c r="G6" s="24"/>
    </row>
    <row r="7" spans="1:7" ht="12.75">
      <c r="A7" s="25" t="s">
        <v>2</v>
      </c>
      <c r="B7" s="46"/>
      <c r="C7" s="26"/>
      <c r="D7" s="41">
        <v>6450</v>
      </c>
      <c r="E7" s="41">
        <v>8000</v>
      </c>
      <c r="F7" s="41">
        <v>8000</v>
      </c>
      <c r="G7" s="41">
        <v>9000</v>
      </c>
    </row>
    <row r="8" spans="1:7" ht="12.75">
      <c r="A8" s="25" t="s">
        <v>3</v>
      </c>
      <c r="B8" s="46"/>
      <c r="C8" s="26"/>
      <c r="D8" s="3">
        <v>0</v>
      </c>
      <c r="E8" s="3">
        <v>0</v>
      </c>
      <c r="F8" s="3">
        <v>0</v>
      </c>
      <c r="G8" s="3">
        <v>0</v>
      </c>
    </row>
    <row r="9" spans="1:7" ht="13.5" thickBot="1">
      <c r="A9" s="4"/>
      <c r="B9" s="47"/>
      <c r="C9" s="8" t="s">
        <v>4</v>
      </c>
      <c r="D9" s="5">
        <v>6450</v>
      </c>
      <c r="E9" s="5">
        <v>8000</v>
      </c>
      <c r="F9" s="5">
        <v>8000</v>
      </c>
      <c r="G9" s="5">
        <f>SUM(G7:G8)</f>
        <v>9000</v>
      </c>
    </row>
    <row r="10" spans="1:7" ht="12.75">
      <c r="A10" s="23" t="s">
        <v>5</v>
      </c>
      <c r="B10" s="6"/>
      <c r="C10" s="2"/>
      <c r="D10" s="24"/>
      <c r="E10" s="24">
        <v>0</v>
      </c>
      <c r="F10" s="24"/>
      <c r="G10" s="24"/>
    </row>
    <row r="11" spans="1:8" ht="12.75">
      <c r="A11" s="25" t="s">
        <v>6</v>
      </c>
      <c r="B11" s="46"/>
      <c r="C11" s="26"/>
      <c r="D11" s="41">
        <v>151348.55</v>
      </c>
      <c r="E11" s="41">
        <v>144549.93</v>
      </c>
      <c r="F11" s="41">
        <v>139659.64</v>
      </c>
      <c r="G11" s="3">
        <v>145000</v>
      </c>
      <c r="H11" s="53" t="s">
        <v>58</v>
      </c>
    </row>
    <row r="12" spans="1:8" ht="12.75">
      <c r="A12" s="25" t="s">
        <v>7</v>
      </c>
      <c r="B12" s="46"/>
      <c r="C12" s="26"/>
      <c r="D12" s="41">
        <v>101804.8</v>
      </c>
      <c r="E12" s="41">
        <v>137086.98</v>
      </c>
      <c r="F12" s="41">
        <v>128007.98</v>
      </c>
      <c r="G12" s="55">
        <v>100000</v>
      </c>
      <c r="H12" s="53" t="s">
        <v>62</v>
      </c>
    </row>
    <row r="13" spans="1:8" ht="12.75">
      <c r="A13" s="25" t="s">
        <v>8</v>
      </c>
      <c r="B13" s="46"/>
      <c r="C13" s="26"/>
      <c r="D13" s="41">
        <v>33702.29</v>
      </c>
      <c r="E13" s="41">
        <v>35463.26</v>
      </c>
      <c r="F13" s="41">
        <v>53506.39</v>
      </c>
      <c r="G13" s="3">
        <v>45000</v>
      </c>
      <c r="H13" s="53" t="s">
        <v>63</v>
      </c>
    </row>
    <row r="14" spans="1:8" ht="12.75">
      <c r="A14" s="25" t="s">
        <v>9</v>
      </c>
      <c r="B14" s="46"/>
      <c r="C14" s="26"/>
      <c r="D14" s="3">
        <v>68075.76</v>
      </c>
      <c r="E14" s="3">
        <v>190579.82</v>
      </c>
      <c r="F14" s="3">
        <v>227732.71</v>
      </c>
      <c r="G14" s="3">
        <v>235000</v>
      </c>
      <c r="H14" s="53" t="s">
        <v>64</v>
      </c>
    </row>
    <row r="15" spans="1:7" ht="12.75">
      <c r="A15" s="25" t="s">
        <v>10</v>
      </c>
      <c r="B15" s="46"/>
      <c r="C15" s="26"/>
      <c r="D15" s="3">
        <v>480.23</v>
      </c>
      <c r="E15" s="3">
        <v>173.82</v>
      </c>
      <c r="F15" s="3">
        <v>217.57</v>
      </c>
      <c r="G15" s="41">
        <v>500</v>
      </c>
    </row>
    <row r="16" spans="1:7" ht="12.75">
      <c r="A16" s="25" t="s">
        <v>42</v>
      </c>
      <c r="B16" s="46"/>
      <c r="C16" s="26"/>
      <c r="D16" s="3">
        <v>25100</v>
      </c>
      <c r="E16" s="3">
        <v>24025</v>
      </c>
      <c r="F16" s="3">
        <v>36000</v>
      </c>
      <c r="G16" s="41">
        <v>36000</v>
      </c>
    </row>
    <row r="17" spans="1:7" ht="12.75">
      <c r="A17" s="25" t="s">
        <v>50</v>
      </c>
      <c r="B17" s="46"/>
      <c r="C17" s="26"/>
      <c r="D17" s="3">
        <v>325</v>
      </c>
      <c r="E17" s="3">
        <v>1000.59</v>
      </c>
      <c r="F17" s="3">
        <v>825</v>
      </c>
      <c r="G17" s="3">
        <v>1000</v>
      </c>
    </row>
    <row r="18" spans="1:7" ht="13.5" thickBot="1">
      <c r="A18" s="4"/>
      <c r="B18" s="47"/>
      <c r="C18" s="9" t="s">
        <v>11</v>
      </c>
      <c r="D18" s="5">
        <f>SUM(D11:D17)</f>
        <v>380836.62999999995</v>
      </c>
      <c r="E18" s="5">
        <f>SUM(E11:E17)</f>
        <v>532879.4</v>
      </c>
      <c r="F18" s="5">
        <f>SUM(F11:F17)</f>
        <v>585949.2899999999</v>
      </c>
      <c r="G18" s="5">
        <f>SUM(G11:G17)</f>
        <v>562500</v>
      </c>
    </row>
    <row r="19" spans="1:7" ht="12.75">
      <c r="A19" s="23" t="s">
        <v>12</v>
      </c>
      <c r="B19" s="6"/>
      <c r="C19" s="6"/>
      <c r="D19" s="24"/>
      <c r="E19" s="24"/>
      <c r="F19" s="24"/>
      <c r="G19" s="24"/>
    </row>
    <row r="20" spans="1:7" ht="12.75">
      <c r="A20" s="25" t="s">
        <v>13</v>
      </c>
      <c r="B20" s="46"/>
      <c r="C20" s="26"/>
      <c r="D20" s="41">
        <v>3166.1</v>
      </c>
      <c r="E20" s="41">
        <v>4408.4</v>
      </c>
      <c r="F20" s="41">
        <v>2976.96</v>
      </c>
      <c r="G20" s="41">
        <v>3500</v>
      </c>
    </row>
    <row r="21" spans="1:7" ht="12.75">
      <c r="A21" s="25" t="s">
        <v>40</v>
      </c>
      <c r="B21" s="46"/>
      <c r="C21" s="26"/>
      <c r="D21" s="41">
        <v>202.75</v>
      </c>
      <c r="E21" s="41">
        <v>2276.4</v>
      </c>
      <c r="F21" s="41">
        <v>238.04</v>
      </c>
      <c r="G21" s="41">
        <v>1500</v>
      </c>
    </row>
    <row r="22" spans="1:7" ht="13.5" thickBot="1">
      <c r="A22" s="4"/>
      <c r="B22" s="47"/>
      <c r="C22" s="8" t="s">
        <v>14</v>
      </c>
      <c r="D22" s="5">
        <f>SUM(D20:D21)</f>
        <v>3368.85</v>
      </c>
      <c r="E22" s="5">
        <f>SUM(E20:E21)</f>
        <v>6684.799999999999</v>
      </c>
      <c r="F22" s="5">
        <f>SUM(F20:F21)</f>
        <v>3215</v>
      </c>
      <c r="G22" s="5">
        <f>SUM(G20:G21)</f>
        <v>5000</v>
      </c>
    </row>
    <row r="23" spans="1:7" ht="12.75">
      <c r="A23" s="10" t="s">
        <v>15</v>
      </c>
      <c r="B23" s="48"/>
      <c r="C23" s="6"/>
      <c r="D23" s="11">
        <v>390655.48</v>
      </c>
      <c r="E23" s="11">
        <v>547564.2</v>
      </c>
      <c r="F23" s="11">
        <v>597164.29</v>
      </c>
      <c r="G23" s="11">
        <f>G22+G18+G9</f>
        <v>576500</v>
      </c>
    </row>
    <row r="24" spans="1:7" ht="13.5" thickBot="1">
      <c r="A24" s="28" t="s">
        <v>16</v>
      </c>
      <c r="B24" s="28"/>
      <c r="C24" s="21"/>
      <c r="D24" s="29"/>
      <c r="E24" s="29"/>
      <c r="F24" s="29"/>
      <c r="G24" s="29"/>
    </row>
    <row r="25" spans="1:7" ht="12.75">
      <c r="A25" s="30" t="s">
        <v>17</v>
      </c>
      <c r="B25" s="49"/>
      <c r="C25" s="31"/>
      <c r="D25" s="32"/>
      <c r="E25" s="32"/>
      <c r="F25" s="32"/>
      <c r="G25" s="32"/>
    </row>
    <row r="26" spans="1:7" ht="12.75">
      <c r="A26" s="18" t="s">
        <v>18</v>
      </c>
      <c r="B26" s="44"/>
      <c r="C26" s="33"/>
      <c r="D26" s="34">
        <v>141070.24</v>
      </c>
      <c r="E26" s="34">
        <v>176477.21</v>
      </c>
      <c r="F26" s="34">
        <v>280610.73</v>
      </c>
      <c r="G26" s="52">
        <v>300320.51</v>
      </c>
    </row>
    <row r="27" spans="1:7" ht="12.75">
      <c r="A27" s="25" t="s">
        <v>19</v>
      </c>
      <c r="B27" s="46"/>
      <c r="C27" s="26"/>
      <c r="D27" s="35">
        <v>32491.57</v>
      </c>
      <c r="E27" s="35">
        <v>35393.71</v>
      </c>
      <c r="F27" s="35">
        <v>50957.51</v>
      </c>
      <c r="G27" s="35">
        <v>52000</v>
      </c>
    </row>
    <row r="28" spans="1:7" ht="12.75">
      <c r="A28" s="25" t="s">
        <v>20</v>
      </c>
      <c r="B28" s="46"/>
      <c r="C28" s="26"/>
      <c r="D28" s="35">
        <v>14313.77</v>
      </c>
      <c r="E28" s="35">
        <v>21519.61</v>
      </c>
      <c r="F28" s="35">
        <v>27625.2</v>
      </c>
      <c r="G28" s="42">
        <v>36038.46</v>
      </c>
    </row>
    <row r="29" spans="1:8" ht="13.5" thickBot="1">
      <c r="A29" s="12"/>
      <c r="B29" s="50"/>
      <c r="C29" s="13" t="s">
        <v>21</v>
      </c>
      <c r="D29" s="7">
        <f>SUM(D26:D28)</f>
        <v>187875.58</v>
      </c>
      <c r="E29" s="7">
        <f>SUM(E26:E28)</f>
        <v>233390.52999999997</v>
      </c>
      <c r="F29" s="7">
        <f>SUM(F26:F28)</f>
        <v>359193.44</v>
      </c>
      <c r="G29" s="7">
        <f>SUM(G26:G28)</f>
        <v>388358.97000000003</v>
      </c>
      <c r="H29" s="53" t="s">
        <v>65</v>
      </c>
    </row>
    <row r="30" spans="1:7" ht="12.75">
      <c r="A30" s="15" t="s">
        <v>22</v>
      </c>
      <c r="B30" s="27"/>
      <c r="C30" s="31"/>
      <c r="D30" s="32"/>
      <c r="E30" s="32"/>
      <c r="F30" s="32"/>
      <c r="G30" s="32"/>
    </row>
    <row r="31" spans="1:7" ht="12.75">
      <c r="A31" s="18" t="s">
        <v>47</v>
      </c>
      <c r="B31" s="44"/>
      <c r="C31" s="33"/>
      <c r="D31" s="34">
        <v>0</v>
      </c>
      <c r="E31" s="34">
        <v>0</v>
      </c>
      <c r="F31" s="34"/>
      <c r="G31" s="34">
        <v>0</v>
      </c>
    </row>
    <row r="32" spans="1:7" ht="12.75">
      <c r="A32" s="25" t="s">
        <v>23</v>
      </c>
      <c r="B32" s="46"/>
      <c r="C32" s="26"/>
      <c r="D32" s="35">
        <v>10748.55</v>
      </c>
      <c r="E32" s="35">
        <v>12192.21</v>
      </c>
      <c r="F32" s="35">
        <v>11885.79</v>
      </c>
      <c r="G32" s="35">
        <v>12000</v>
      </c>
    </row>
    <row r="33" spans="1:7" ht="12.75">
      <c r="A33" s="25" t="s">
        <v>48</v>
      </c>
      <c r="B33" s="46"/>
      <c r="C33" s="26"/>
      <c r="D33" s="35">
        <v>4983.57</v>
      </c>
      <c r="E33" s="35">
        <v>5246.07</v>
      </c>
      <c r="F33" s="35">
        <v>4734.88</v>
      </c>
      <c r="G33" s="35">
        <v>5500</v>
      </c>
    </row>
    <row r="34" spans="1:7" ht="13.5" thickBot="1">
      <c r="A34" s="12"/>
      <c r="B34" s="50"/>
      <c r="C34" s="13" t="s">
        <v>24</v>
      </c>
      <c r="D34" s="7">
        <f>SUM(D31:D33)</f>
        <v>15732.119999999999</v>
      </c>
      <c r="E34" s="7">
        <f>SUM(E31:E33)</f>
        <v>17438.28</v>
      </c>
      <c r="F34" s="7">
        <f>SUM(F32:F33)</f>
        <v>16620.670000000002</v>
      </c>
      <c r="G34" s="7">
        <f>SUM(G31:G33)</f>
        <v>17500</v>
      </c>
    </row>
    <row r="35" spans="1:7" ht="12.75">
      <c r="A35" s="15" t="s">
        <v>25</v>
      </c>
      <c r="B35" s="27"/>
      <c r="C35" s="36"/>
      <c r="D35" s="37"/>
      <c r="E35" s="37"/>
      <c r="F35" s="37"/>
      <c r="G35" s="37"/>
    </row>
    <row r="36" spans="1:8" ht="12.75">
      <c r="A36" s="18" t="s">
        <v>26</v>
      </c>
      <c r="B36" s="44"/>
      <c r="C36" s="33"/>
      <c r="D36" s="34">
        <v>8679.18</v>
      </c>
      <c r="E36" s="34">
        <v>14977.88</v>
      </c>
      <c r="F36" s="34">
        <v>27359.74</v>
      </c>
      <c r="G36" s="34">
        <v>80000</v>
      </c>
      <c r="H36" s="53" t="s">
        <v>66</v>
      </c>
    </row>
    <row r="37" spans="1:7" ht="12.75">
      <c r="A37" s="25" t="s">
        <v>27</v>
      </c>
      <c r="B37" s="46"/>
      <c r="C37" s="26"/>
      <c r="D37" s="35">
        <v>1373.07</v>
      </c>
      <c r="E37" s="35">
        <v>1156.64</v>
      </c>
      <c r="F37" s="35">
        <v>1034.75</v>
      </c>
      <c r="G37" s="35">
        <v>1200</v>
      </c>
    </row>
    <row r="38" spans="1:7" ht="12.75">
      <c r="A38" s="25" t="s">
        <v>28</v>
      </c>
      <c r="B38" s="46"/>
      <c r="C38" s="26"/>
      <c r="D38" s="35">
        <v>4257.51</v>
      </c>
      <c r="E38" s="35">
        <v>7284.75</v>
      </c>
      <c r="F38" s="35">
        <v>9928.5</v>
      </c>
      <c r="G38" s="35">
        <v>8000</v>
      </c>
    </row>
    <row r="39" spans="1:7" ht="12.75">
      <c r="A39" s="25" t="s">
        <v>29</v>
      </c>
      <c r="B39" s="46"/>
      <c r="C39" s="26"/>
      <c r="D39" s="35">
        <v>11032.15</v>
      </c>
      <c r="E39" s="35">
        <v>10189.58</v>
      </c>
      <c r="F39" s="35">
        <v>12557.52</v>
      </c>
      <c r="G39" s="42">
        <v>15000</v>
      </c>
    </row>
    <row r="40" spans="1:8" ht="12.75">
      <c r="A40" s="25" t="s">
        <v>30</v>
      </c>
      <c r="B40" s="46"/>
      <c r="C40" s="26"/>
      <c r="D40" s="35">
        <v>6881.16</v>
      </c>
      <c r="E40" s="35">
        <v>58201.31</v>
      </c>
      <c r="F40" s="35">
        <v>47801.97</v>
      </c>
      <c r="G40" s="42">
        <v>25500</v>
      </c>
      <c r="H40" s="53" t="s">
        <v>67</v>
      </c>
    </row>
    <row r="41" spans="1:7" ht="12.75">
      <c r="A41" s="25" t="s">
        <v>31</v>
      </c>
      <c r="B41" s="46"/>
      <c r="C41" s="26"/>
      <c r="D41" s="35">
        <v>120.49</v>
      </c>
      <c r="E41" s="35">
        <v>878.48</v>
      </c>
      <c r="F41" s="35">
        <v>429.98</v>
      </c>
      <c r="G41" s="35">
        <v>1000</v>
      </c>
    </row>
    <row r="42" spans="1:7" ht="12.75">
      <c r="A42" s="25" t="s">
        <v>32</v>
      </c>
      <c r="B42" s="46"/>
      <c r="C42" s="26"/>
      <c r="D42" s="35">
        <v>112.86</v>
      </c>
      <c r="E42" s="35">
        <v>2186.87</v>
      </c>
      <c r="F42" s="35">
        <v>1677.05</v>
      </c>
      <c r="G42" s="35">
        <v>2000</v>
      </c>
    </row>
    <row r="43" spans="1:7" ht="12.75">
      <c r="A43" s="25" t="s">
        <v>33</v>
      </c>
      <c r="B43" s="46"/>
      <c r="C43" s="26"/>
      <c r="D43" s="35">
        <v>727.89</v>
      </c>
      <c r="E43" s="35">
        <v>530.78</v>
      </c>
      <c r="F43" s="35">
        <v>903.26</v>
      </c>
      <c r="G43" s="35">
        <v>1250</v>
      </c>
    </row>
    <row r="44" spans="1:7" ht="12.75">
      <c r="A44" s="25" t="s">
        <v>34</v>
      </c>
      <c r="B44" s="46"/>
      <c r="C44" s="26"/>
      <c r="D44" s="35">
        <v>2720.88</v>
      </c>
      <c r="E44" s="35">
        <v>2646.75</v>
      </c>
      <c r="F44" s="35">
        <v>3476.2</v>
      </c>
      <c r="G44" s="35">
        <v>3500</v>
      </c>
    </row>
    <row r="45" spans="1:7" ht="12.75">
      <c r="A45" s="25" t="s">
        <v>45</v>
      </c>
      <c r="B45" s="46"/>
      <c r="C45" s="26"/>
      <c r="D45" s="35">
        <v>1028.46</v>
      </c>
      <c r="E45" s="35">
        <v>4302.69</v>
      </c>
      <c r="F45" s="35">
        <v>15121.08</v>
      </c>
      <c r="G45" s="42">
        <v>20000</v>
      </c>
    </row>
    <row r="46" spans="1:8" ht="12.75">
      <c r="A46" s="25" t="s">
        <v>46</v>
      </c>
      <c r="B46" s="46"/>
      <c r="C46" s="26"/>
      <c r="D46" s="35">
        <v>14205</v>
      </c>
      <c r="E46" s="35">
        <v>24582.1</v>
      </c>
      <c r="F46" s="35">
        <v>38223.75</v>
      </c>
      <c r="G46" s="42">
        <v>20500</v>
      </c>
      <c r="H46" s="53" t="s">
        <v>68</v>
      </c>
    </row>
    <row r="47" spans="1:7" ht="12.75">
      <c r="A47" s="25" t="s">
        <v>35</v>
      </c>
      <c r="B47" s="46"/>
      <c r="C47" s="26"/>
      <c r="D47" s="35">
        <v>698</v>
      </c>
      <c r="E47" s="35">
        <v>4283.09</v>
      </c>
      <c r="F47" s="35">
        <v>3882.41</v>
      </c>
      <c r="G47" s="35">
        <v>4000</v>
      </c>
    </row>
    <row r="48" spans="1:7" ht="12.75">
      <c r="A48" s="25" t="s">
        <v>36</v>
      </c>
      <c r="B48" s="46"/>
      <c r="C48" s="26"/>
      <c r="D48" s="35">
        <v>15106.11</v>
      </c>
      <c r="E48" s="35">
        <v>15522.41</v>
      </c>
      <c r="F48" s="35">
        <v>17817.86</v>
      </c>
      <c r="G48" s="42">
        <v>19000</v>
      </c>
    </row>
    <row r="49" spans="1:7" ht="12.75">
      <c r="A49" s="25" t="s">
        <v>49</v>
      </c>
      <c r="B49" s="46"/>
      <c r="C49" s="26"/>
      <c r="D49" s="42">
        <v>21778.73</v>
      </c>
      <c r="E49" s="42">
        <v>18502.04</v>
      </c>
      <c r="F49" s="42">
        <v>34667.57</v>
      </c>
      <c r="G49" s="42">
        <v>35000</v>
      </c>
    </row>
    <row r="50" spans="1:7" ht="13.5" thickBot="1">
      <c r="A50" s="12"/>
      <c r="B50" s="50"/>
      <c r="C50" s="13" t="s">
        <v>37</v>
      </c>
      <c r="D50" s="7">
        <f>SUM(D36:D49)</f>
        <v>88721.49</v>
      </c>
      <c r="E50" s="7">
        <f>SUM(E36:E49)</f>
        <v>165245.37</v>
      </c>
      <c r="F50" s="7">
        <f>SUM(F36:F49)</f>
        <v>214881.64</v>
      </c>
      <c r="G50" s="7">
        <f>SUM(G36:G49)</f>
        <v>235950</v>
      </c>
    </row>
    <row r="51" spans="1:7" ht="12.75">
      <c r="A51" s="10" t="s">
        <v>38</v>
      </c>
      <c r="B51" s="48"/>
      <c r="C51" s="2"/>
      <c r="D51" s="14">
        <v>292349.19</v>
      </c>
      <c r="E51" s="14">
        <v>416074.18</v>
      </c>
      <c r="F51" s="14">
        <v>590097.5</v>
      </c>
      <c r="G51" s="14">
        <f>G50+G34+G29</f>
        <v>641808.97</v>
      </c>
    </row>
    <row r="52" spans="1:8" ht="12.75">
      <c r="A52" s="38" t="s">
        <v>39</v>
      </c>
      <c r="B52" s="51"/>
      <c r="C52" s="33"/>
      <c r="D52" s="39">
        <v>98306.29</v>
      </c>
      <c r="E52" s="39">
        <v>131488.27</v>
      </c>
      <c r="F52" s="39">
        <v>6466.79</v>
      </c>
      <c r="G52" s="39">
        <f>G23-G51</f>
        <v>-65308.96999999997</v>
      </c>
      <c r="H52" s="53" t="s">
        <v>69</v>
      </c>
    </row>
  </sheetData>
  <sheetProtection/>
  <mergeCells count="1">
    <mergeCell ref="A1:G1"/>
  </mergeCells>
  <printOptions gridLines="1"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Way of Benton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bizman</dc:creator>
  <cp:keywords/>
  <dc:description/>
  <cp:lastModifiedBy>pyac</cp:lastModifiedBy>
  <cp:lastPrinted>2023-02-07T20:03:26Z</cp:lastPrinted>
  <dcterms:created xsi:type="dcterms:W3CDTF">2005-10-04T23:50:20Z</dcterms:created>
  <dcterms:modified xsi:type="dcterms:W3CDTF">2023-02-07T20:04:13Z</dcterms:modified>
  <cp:category/>
  <cp:version/>
  <cp:contentType/>
  <cp:contentStatus/>
</cp:coreProperties>
</file>